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0" windowWidth="18195" windowHeight="63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  <definedName name="_xlnm.Print_Area" localSheetId="0">Лист1!$A$1:$T$27</definedName>
  </definedNames>
  <calcPr calcId="145621"/>
</workbook>
</file>

<file path=xl/calcChain.xml><?xml version="1.0" encoding="utf-8"?>
<calcChain xmlns="http://schemas.openxmlformats.org/spreadsheetml/2006/main">
  <c r="O21" i="1" l="1"/>
  <c r="H21" i="1" l="1"/>
  <c r="N21" i="1"/>
  <c r="R21" i="1"/>
  <c r="I21" i="1"/>
  <c r="D21" i="1"/>
  <c r="C21" i="1"/>
  <c r="Q10" i="1"/>
  <c r="Q11" i="1"/>
  <c r="Q12" i="1"/>
  <c r="Q13" i="1"/>
  <c r="Q15" i="1"/>
  <c r="Q16" i="1"/>
  <c r="Q17" i="1"/>
  <c r="Q18" i="1"/>
  <c r="Q19" i="1"/>
  <c r="Q20" i="1"/>
  <c r="Q9" i="1"/>
  <c r="Q21" i="1" l="1"/>
</calcChain>
</file>

<file path=xl/sharedStrings.xml><?xml version="1.0" encoding="utf-8"?>
<sst xmlns="http://schemas.openxmlformats.org/spreadsheetml/2006/main" count="66" uniqueCount="46">
  <si>
    <t xml:space="preserve"> N п/п</t>
  </si>
  <si>
    <t xml:space="preserve">     Адрес МКД     </t>
  </si>
  <si>
    <t xml:space="preserve">  Расселяемая       площадь     </t>
  </si>
  <si>
    <t xml:space="preserve">     Строительство МКД     </t>
  </si>
  <si>
    <t xml:space="preserve">    Приобретение жилых         помещений у лиц, не      являющихся застройщиком  </t>
  </si>
  <si>
    <t xml:space="preserve"> Стоимость,    всего    </t>
  </si>
  <si>
    <t xml:space="preserve">Норматив-ная      </t>
  </si>
  <si>
    <t xml:space="preserve">стоимость1 кв. м  </t>
  </si>
  <si>
    <t>3/4 от</t>
  </si>
  <si>
    <t xml:space="preserve">мости </t>
  </si>
  <si>
    <t xml:space="preserve">1 кв. м     </t>
  </si>
  <si>
    <t xml:space="preserve"> всего </t>
  </si>
  <si>
    <t>в т.ч.  частная собст-  венность</t>
  </si>
  <si>
    <t>площадь</t>
  </si>
  <si>
    <t>стоимость</t>
  </si>
  <si>
    <t xml:space="preserve">удельная стоимость 1 кв. м </t>
  </si>
  <si>
    <t xml:space="preserve"> стоимость  </t>
  </si>
  <si>
    <t xml:space="preserve"> кв. м </t>
  </si>
  <si>
    <t xml:space="preserve"> кв. м  </t>
  </si>
  <si>
    <t xml:space="preserve">  руб.   </t>
  </si>
  <si>
    <t xml:space="preserve">    руб.    </t>
  </si>
  <si>
    <t xml:space="preserve">   руб.    </t>
  </si>
  <si>
    <t xml:space="preserve"> руб. </t>
  </si>
  <si>
    <t xml:space="preserve">ул. Спортивная,  д.5                  </t>
  </si>
  <si>
    <t xml:space="preserve">ул. Спортивная,  д.3                  </t>
  </si>
  <si>
    <t xml:space="preserve">ул. Строителей,  д.13                 </t>
  </si>
  <si>
    <t xml:space="preserve">пос.  Керамического завода, д. 3       </t>
  </si>
  <si>
    <t xml:space="preserve">пос. Лоцманенко, д. 16                 </t>
  </si>
  <si>
    <t xml:space="preserve">пос. Элеватор,  2-й переулок, д. 3     </t>
  </si>
  <si>
    <t xml:space="preserve">   Выкуп жилых помещений   у собственников      </t>
  </si>
  <si>
    <t xml:space="preserve"> Приобретение жилых помещений   у застройщиков        </t>
  </si>
  <si>
    <t xml:space="preserve">Допол-     нительные  источники  финансирования      </t>
  </si>
  <si>
    <t xml:space="preserve">ул.  3-я Пухальского,     д.3/19               </t>
  </si>
  <si>
    <t xml:space="preserve">ул.   1-я Мукомольная, д. 2  </t>
  </si>
  <si>
    <t>Реестр аварийных многоквартирных домов
по способам переселения</t>
  </si>
  <si>
    <t>».</t>
  </si>
  <si>
    <t xml:space="preserve"> В.Д. Якубенок</t>
  </si>
  <si>
    <t xml:space="preserve">ул. БорисаПолевого, д. 4     </t>
  </si>
  <si>
    <t xml:space="preserve">Итого по муниципальному образованию город Тверь  за 2013 - 2018 годы    </t>
  </si>
  <si>
    <t xml:space="preserve">Начальник департамента 
жилищно-коммунального
хозяйства, жилищной политики           </t>
  </si>
  <si>
    <t xml:space="preserve">и строительства </t>
  </si>
  <si>
    <t xml:space="preserve">нормативной стои- </t>
  </si>
  <si>
    <t xml:space="preserve">пос. Лоцманенко, д. 1а                 </t>
  </si>
  <si>
    <t xml:space="preserve">пос. Элеватор,  2-й переулок, д. 7     </t>
  </si>
  <si>
    <t xml:space="preserve">ул.  Фурманова,  д. 78                 </t>
  </si>
  <si>
    <t>Приложение 2
  к постановлению
администрации города Твери
от 29 августа 2018 № 1037 
«Приложение 2
к муниципальной программе
«Адресная программа по переселению
граждан из аварийного жилищного
фонда на 2013 - 2018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</si>
</sst>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 applyBorder="1"/>
    <xf numFmtId="4" fontId="1" fillId="0" borderId="1" xfId="0" applyNumberFormat="1" applyFont="1" applyBorder="1" applyAlignment="1">
      <alignment vertical="center" wrapText="1"/>
    </xf>
    <xf numFmtId="4" fontId="3" fillId="0" borderId="0" xfId="0" applyNumberFormat="1" applyFont="1" applyBorder="1"/>
    <xf numFmtId="0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/>
    <xf numFmtId="4" fontId="1" fillId="0" borderId="0" xfId="0" applyNumberFormat="1" applyFont="1" applyBorder="1"/>
    <xf numFmtId="0" fontId="5" fillId="0" borderId="0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/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5" fillId="0" borderId="0" xfId="0" applyNumberFormat="1" applyFont="1" applyBorder="1"/>
    <xf numFmtId="0" fontId="7" fillId="2" borderId="1" xfId="0" applyFont="1" applyFill="1" applyBorder="1" applyAlignment="1">
      <alignment vertical="center" wrapText="1"/>
    </xf>
    <xf numFmtId="0" fontId="8" fillId="2" borderId="0" xfId="0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view="pageBreakPreview" topLeftCell="B1" zoomScale="77" zoomScaleNormal="70" zoomScaleSheetLayoutView="77" zoomScalePageLayoutView="84" workbookViewId="0">
      <selection activeCell="P1" sqref="P1:T1"/>
    </sheetView>
  </sheetViews>
  <sheetFormatPr defaultRowHeight="12.75" x14ac:dyDescent="0.2"/>
  <cols>
    <col min="1" max="1" width="5.85546875" style="2" customWidth="1"/>
    <col min="2" max="2" width="21.28515625" style="2" customWidth="1"/>
    <col min="3" max="3" width="10" style="4" customWidth="1"/>
    <col min="4" max="4" width="9.7109375" style="4" customWidth="1"/>
    <col min="5" max="7" width="9.28515625" style="2" bestFit="1" customWidth="1"/>
    <col min="8" max="8" width="9.7109375" style="2" customWidth="1"/>
    <col min="9" max="9" width="15.5703125" style="2" customWidth="1"/>
    <col min="10" max="10" width="9.42578125" style="2" customWidth="1"/>
    <col min="11" max="14" width="9.28515625" style="2" bestFit="1" customWidth="1"/>
    <col min="15" max="15" width="14.42578125" style="2" customWidth="1"/>
    <col min="16" max="16" width="9.28515625" style="2" bestFit="1" customWidth="1"/>
    <col min="17" max="17" width="17.85546875" style="2" bestFit="1" customWidth="1"/>
    <col min="18" max="18" width="16.140625" style="2" customWidth="1"/>
    <col min="19" max="19" width="9.28515625" style="2" bestFit="1" customWidth="1"/>
    <col min="20" max="20" width="12.140625" style="2" customWidth="1"/>
    <col min="21" max="16384" width="9.140625" style="2"/>
  </cols>
  <sheetData>
    <row r="1" spans="1:20" ht="278.25" customHeight="1" x14ac:dyDescent="0.4">
      <c r="A1" s="8"/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9" t="s">
        <v>45</v>
      </c>
      <c r="Q1" s="30"/>
      <c r="R1" s="30"/>
      <c r="S1" s="30"/>
      <c r="T1" s="30"/>
    </row>
    <row r="2" spans="1:20" s="12" customFormat="1" ht="68.25" customHeight="1" x14ac:dyDescent="0.4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25.5" x14ac:dyDescent="0.2">
      <c r="A3" s="31" t="s">
        <v>0</v>
      </c>
      <c r="B3" s="31" t="s">
        <v>1</v>
      </c>
      <c r="C3" s="33" t="s">
        <v>2</v>
      </c>
      <c r="D3" s="33"/>
      <c r="E3" s="31" t="s">
        <v>3</v>
      </c>
      <c r="F3" s="31"/>
      <c r="G3" s="31"/>
      <c r="H3" s="31" t="s">
        <v>30</v>
      </c>
      <c r="I3" s="31"/>
      <c r="J3" s="31"/>
      <c r="K3" s="31" t="s">
        <v>4</v>
      </c>
      <c r="L3" s="31"/>
      <c r="M3" s="31"/>
      <c r="N3" s="31" t="s">
        <v>29</v>
      </c>
      <c r="O3" s="31"/>
      <c r="P3" s="31"/>
      <c r="Q3" s="31" t="s">
        <v>5</v>
      </c>
      <c r="R3" s="31" t="s">
        <v>31</v>
      </c>
      <c r="S3" s="6" t="s">
        <v>6</v>
      </c>
      <c r="T3" s="6" t="s">
        <v>8</v>
      </c>
    </row>
    <row r="4" spans="1:20" ht="25.5" x14ac:dyDescent="0.2">
      <c r="A4" s="31"/>
      <c r="B4" s="31"/>
      <c r="C4" s="33"/>
      <c r="D4" s="33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7" t="s">
        <v>7</v>
      </c>
      <c r="T4" s="7" t="s">
        <v>41</v>
      </c>
    </row>
    <row r="5" spans="1:20" x14ac:dyDescent="0.2">
      <c r="A5" s="31"/>
      <c r="B5" s="31"/>
      <c r="C5" s="33"/>
      <c r="D5" s="3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7"/>
      <c r="T5" s="7" t="s">
        <v>9</v>
      </c>
    </row>
    <row r="6" spans="1:20" ht="51" x14ac:dyDescent="0.2">
      <c r="A6" s="31"/>
      <c r="B6" s="31"/>
      <c r="C6" s="3" t="s">
        <v>11</v>
      </c>
      <c r="D6" s="3" t="s">
        <v>12</v>
      </c>
      <c r="E6" s="1" t="s">
        <v>13</v>
      </c>
      <c r="F6" s="1" t="s">
        <v>14</v>
      </c>
      <c r="G6" s="1" t="s">
        <v>15</v>
      </c>
      <c r="H6" s="1" t="s">
        <v>13</v>
      </c>
      <c r="I6" s="1" t="s">
        <v>16</v>
      </c>
      <c r="J6" s="1" t="s">
        <v>15</v>
      </c>
      <c r="K6" s="1" t="s">
        <v>13</v>
      </c>
      <c r="L6" s="1" t="s">
        <v>14</v>
      </c>
      <c r="M6" s="1" t="s">
        <v>15</v>
      </c>
      <c r="N6" s="1" t="s">
        <v>13</v>
      </c>
      <c r="O6" s="1" t="s">
        <v>14</v>
      </c>
      <c r="P6" s="1" t="s">
        <v>15</v>
      </c>
      <c r="Q6" s="31"/>
      <c r="R6" s="31"/>
      <c r="S6" s="7"/>
      <c r="T6" s="7" t="s">
        <v>10</v>
      </c>
    </row>
    <row r="7" spans="1:20" x14ac:dyDescent="0.2">
      <c r="A7" s="1"/>
      <c r="B7" s="1"/>
      <c r="C7" s="3" t="s">
        <v>17</v>
      </c>
      <c r="D7" s="3" t="s">
        <v>18</v>
      </c>
      <c r="E7" s="1" t="s">
        <v>17</v>
      </c>
      <c r="F7" s="1" t="s">
        <v>19</v>
      </c>
      <c r="G7" s="1" t="s">
        <v>19</v>
      </c>
      <c r="H7" s="1" t="s">
        <v>17</v>
      </c>
      <c r="I7" s="1" t="s">
        <v>20</v>
      </c>
      <c r="J7" s="1" t="s">
        <v>19</v>
      </c>
      <c r="K7" s="1" t="s">
        <v>17</v>
      </c>
      <c r="L7" s="1" t="s">
        <v>19</v>
      </c>
      <c r="M7" s="1" t="s">
        <v>19</v>
      </c>
      <c r="N7" s="1" t="s">
        <v>17</v>
      </c>
      <c r="O7" s="1" t="s">
        <v>19</v>
      </c>
      <c r="P7" s="1" t="s">
        <v>19</v>
      </c>
      <c r="Q7" s="1" t="s">
        <v>20</v>
      </c>
      <c r="R7" s="1" t="s">
        <v>21</v>
      </c>
      <c r="S7" s="1" t="s">
        <v>19</v>
      </c>
      <c r="T7" s="1" t="s">
        <v>22</v>
      </c>
    </row>
    <row r="8" spans="1:20" x14ac:dyDescent="0.2">
      <c r="A8" s="1">
        <v>1</v>
      </c>
      <c r="B8" s="1">
        <v>2</v>
      </c>
      <c r="C8" s="5">
        <v>3</v>
      </c>
      <c r="D8" s="5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</row>
    <row r="9" spans="1:20" s="16" customFormat="1" ht="55.5" customHeight="1" x14ac:dyDescent="0.2">
      <c r="A9" s="13">
        <v>1</v>
      </c>
      <c r="B9" s="13" t="s">
        <v>23</v>
      </c>
      <c r="C9" s="14">
        <v>388.7</v>
      </c>
      <c r="D9" s="14">
        <v>146.4</v>
      </c>
      <c r="E9" s="13">
        <v>0</v>
      </c>
      <c r="F9" s="13">
        <v>0</v>
      </c>
      <c r="G9" s="13">
        <v>0</v>
      </c>
      <c r="H9" s="18">
        <v>242.3</v>
      </c>
      <c r="I9" s="15">
        <v>8383580</v>
      </c>
      <c r="J9" s="13">
        <v>34600</v>
      </c>
      <c r="K9" s="13">
        <v>0</v>
      </c>
      <c r="L9" s="13">
        <v>0</v>
      </c>
      <c r="M9" s="13">
        <v>0</v>
      </c>
      <c r="N9" s="14">
        <v>146.4</v>
      </c>
      <c r="O9" s="15">
        <v>4997560</v>
      </c>
      <c r="P9" s="13">
        <v>34600</v>
      </c>
      <c r="Q9" s="15">
        <f>SUM(I9+O9)</f>
        <v>13381140</v>
      </c>
      <c r="R9" s="15">
        <v>5941552.2999999998</v>
      </c>
      <c r="S9" s="13">
        <v>34600</v>
      </c>
      <c r="T9" s="13"/>
    </row>
    <row r="10" spans="1:20" s="16" customFormat="1" ht="52.5" customHeight="1" x14ac:dyDescent="0.2">
      <c r="A10" s="13">
        <v>2</v>
      </c>
      <c r="B10" s="13" t="s">
        <v>24</v>
      </c>
      <c r="C10" s="14">
        <v>378.48</v>
      </c>
      <c r="D10" s="14">
        <v>227.2</v>
      </c>
      <c r="E10" s="13">
        <v>0</v>
      </c>
      <c r="F10" s="13">
        <v>0</v>
      </c>
      <c r="G10" s="13">
        <v>0</v>
      </c>
      <c r="H10" s="18">
        <v>182.96</v>
      </c>
      <c r="I10" s="15">
        <v>6330416</v>
      </c>
      <c r="J10" s="13">
        <v>34600</v>
      </c>
      <c r="K10" s="13">
        <v>0</v>
      </c>
      <c r="L10" s="13">
        <v>0</v>
      </c>
      <c r="M10" s="13">
        <v>0</v>
      </c>
      <c r="N10" s="14">
        <v>195.52</v>
      </c>
      <c r="O10" s="15">
        <v>6722208</v>
      </c>
      <c r="P10" s="13">
        <v>34600</v>
      </c>
      <c r="Q10" s="15">
        <f t="shared" ref="Q10:Q20" si="0">SUM(I10+O10)</f>
        <v>13052624</v>
      </c>
      <c r="R10" s="15">
        <v>4580413.8</v>
      </c>
      <c r="S10" s="13">
        <v>34600</v>
      </c>
      <c r="T10" s="13"/>
    </row>
    <row r="11" spans="1:20" s="16" customFormat="1" ht="57" customHeight="1" x14ac:dyDescent="0.2">
      <c r="A11" s="13">
        <v>3</v>
      </c>
      <c r="B11" s="13" t="s">
        <v>42</v>
      </c>
      <c r="C11" s="14">
        <v>119.47</v>
      </c>
      <c r="D11" s="14">
        <v>0</v>
      </c>
      <c r="E11" s="13">
        <v>0</v>
      </c>
      <c r="F11" s="13">
        <v>0</v>
      </c>
      <c r="G11" s="13">
        <v>0</v>
      </c>
      <c r="H11" s="19">
        <v>119.47</v>
      </c>
      <c r="I11" s="15">
        <v>4133662</v>
      </c>
      <c r="J11" s="13">
        <v>34600</v>
      </c>
      <c r="K11" s="13">
        <v>0</v>
      </c>
      <c r="L11" s="13">
        <v>0</v>
      </c>
      <c r="M11" s="13">
        <v>0</v>
      </c>
      <c r="N11" s="14">
        <v>0</v>
      </c>
      <c r="O11" s="15">
        <v>0</v>
      </c>
      <c r="P11" s="13">
        <v>34600</v>
      </c>
      <c r="Q11" s="15">
        <f t="shared" si="0"/>
        <v>4133662</v>
      </c>
      <c r="R11" s="15">
        <v>2389997.35</v>
      </c>
      <c r="S11" s="13">
        <v>34600</v>
      </c>
      <c r="T11" s="13"/>
    </row>
    <row r="12" spans="1:20" s="22" customFormat="1" ht="56.25" customHeight="1" x14ac:dyDescent="0.2">
      <c r="A12" s="21">
        <v>4</v>
      </c>
      <c r="B12" s="21" t="s">
        <v>43</v>
      </c>
      <c r="C12" s="19">
        <v>382.1</v>
      </c>
      <c r="D12" s="19">
        <v>146.4</v>
      </c>
      <c r="E12" s="21">
        <v>0</v>
      </c>
      <c r="F12" s="21">
        <v>0</v>
      </c>
      <c r="G12" s="21">
        <v>0</v>
      </c>
      <c r="H12" s="19">
        <v>337</v>
      </c>
      <c r="I12" s="17">
        <v>11646360</v>
      </c>
      <c r="J12" s="21">
        <v>34600</v>
      </c>
      <c r="K12" s="21">
        <v>0</v>
      </c>
      <c r="L12" s="21">
        <v>0</v>
      </c>
      <c r="M12" s="21">
        <v>0</v>
      </c>
      <c r="N12" s="19">
        <v>45.1</v>
      </c>
      <c r="O12" s="17">
        <v>1417300</v>
      </c>
      <c r="P12" s="21">
        <v>34600</v>
      </c>
      <c r="Q12" s="17">
        <f t="shared" si="0"/>
        <v>13063660</v>
      </c>
      <c r="R12" s="17">
        <v>6733683</v>
      </c>
      <c r="S12" s="21">
        <v>34600</v>
      </c>
      <c r="T12" s="21"/>
    </row>
    <row r="13" spans="1:20" s="16" customFormat="1" ht="55.5" customHeight="1" x14ac:dyDescent="0.2">
      <c r="A13" s="13">
        <v>5</v>
      </c>
      <c r="B13" s="13" t="s">
        <v>37</v>
      </c>
      <c r="C13" s="14">
        <v>421.1</v>
      </c>
      <c r="D13" s="14">
        <v>173.67</v>
      </c>
      <c r="E13" s="13">
        <v>0</v>
      </c>
      <c r="F13" s="13">
        <v>0</v>
      </c>
      <c r="G13" s="13">
        <v>0</v>
      </c>
      <c r="H13" s="18">
        <v>334.36</v>
      </c>
      <c r="I13" s="15">
        <v>11568856</v>
      </c>
      <c r="J13" s="13">
        <v>34600</v>
      </c>
      <c r="K13" s="13">
        <v>0</v>
      </c>
      <c r="L13" s="13">
        <v>0</v>
      </c>
      <c r="M13" s="13">
        <v>0</v>
      </c>
      <c r="N13" s="14">
        <v>86.74</v>
      </c>
      <c r="O13" s="15">
        <v>2905400</v>
      </c>
      <c r="P13" s="13">
        <v>34600</v>
      </c>
      <c r="Q13" s="15">
        <f t="shared" si="0"/>
        <v>14474256</v>
      </c>
      <c r="R13" s="15">
        <v>7382355.2999999998</v>
      </c>
      <c r="S13" s="13">
        <v>34600</v>
      </c>
      <c r="T13" s="13"/>
    </row>
    <row r="14" spans="1:20" s="16" customFormat="1" ht="53.25" customHeight="1" x14ac:dyDescent="0.2">
      <c r="A14" s="13">
        <v>6</v>
      </c>
      <c r="B14" s="13" t="s">
        <v>25</v>
      </c>
      <c r="C14" s="14">
        <v>574.4</v>
      </c>
      <c r="D14" s="14">
        <v>247.92</v>
      </c>
      <c r="E14" s="13">
        <v>0</v>
      </c>
      <c r="F14" s="13">
        <v>0</v>
      </c>
      <c r="G14" s="13">
        <v>0</v>
      </c>
      <c r="H14" s="18">
        <v>477.18</v>
      </c>
      <c r="I14" s="15">
        <v>16261308</v>
      </c>
      <c r="J14" s="13">
        <v>34600</v>
      </c>
      <c r="K14" s="13">
        <v>0</v>
      </c>
      <c r="L14" s="13">
        <v>0</v>
      </c>
      <c r="M14" s="13">
        <v>0</v>
      </c>
      <c r="N14" s="14">
        <v>97.22</v>
      </c>
      <c r="O14" s="15">
        <v>2986400</v>
      </c>
      <c r="P14" s="13">
        <v>34600</v>
      </c>
      <c r="Q14" s="15">
        <v>19247708</v>
      </c>
      <c r="R14" s="15">
        <v>12071588.35</v>
      </c>
      <c r="S14" s="13">
        <v>34600</v>
      </c>
      <c r="T14" s="13"/>
    </row>
    <row r="15" spans="1:20" s="16" customFormat="1" ht="47.25" customHeight="1" x14ac:dyDescent="0.2">
      <c r="A15" s="13">
        <v>7</v>
      </c>
      <c r="B15" s="13" t="s">
        <v>32</v>
      </c>
      <c r="C15" s="14">
        <v>199.9</v>
      </c>
      <c r="D15" s="14">
        <v>0</v>
      </c>
      <c r="E15" s="13">
        <v>0</v>
      </c>
      <c r="F15" s="13">
        <v>0</v>
      </c>
      <c r="G15" s="13">
        <v>0</v>
      </c>
      <c r="H15" s="18">
        <v>199.9</v>
      </c>
      <c r="I15" s="15">
        <v>6916540</v>
      </c>
      <c r="J15" s="13">
        <v>34600</v>
      </c>
      <c r="K15" s="13">
        <v>0</v>
      </c>
      <c r="L15" s="13">
        <v>0</v>
      </c>
      <c r="M15" s="13">
        <v>0</v>
      </c>
      <c r="N15" s="14">
        <v>0</v>
      </c>
      <c r="O15" s="15">
        <v>0</v>
      </c>
      <c r="P15" s="13">
        <v>34600</v>
      </c>
      <c r="Q15" s="15">
        <f t="shared" si="0"/>
        <v>6916540</v>
      </c>
      <c r="R15" s="15">
        <v>5375045.5</v>
      </c>
      <c r="S15" s="13">
        <v>34600</v>
      </c>
      <c r="T15" s="13"/>
    </row>
    <row r="16" spans="1:20" s="16" customFormat="1" ht="35.25" customHeight="1" x14ac:dyDescent="0.2">
      <c r="A16" s="13">
        <v>8</v>
      </c>
      <c r="B16" s="13" t="s">
        <v>44</v>
      </c>
      <c r="C16" s="14">
        <v>74.400000000000006</v>
      </c>
      <c r="D16" s="14">
        <v>0</v>
      </c>
      <c r="E16" s="13"/>
      <c r="F16" s="13">
        <v>0</v>
      </c>
      <c r="G16" s="13">
        <v>0</v>
      </c>
      <c r="H16" s="19">
        <v>74.400000000000006</v>
      </c>
      <c r="I16" s="15">
        <v>2574240</v>
      </c>
      <c r="J16" s="13">
        <v>34600</v>
      </c>
      <c r="K16" s="13">
        <v>0</v>
      </c>
      <c r="L16" s="13">
        <v>0</v>
      </c>
      <c r="M16" s="13">
        <v>0</v>
      </c>
      <c r="N16" s="14">
        <v>0</v>
      </c>
      <c r="O16" s="15">
        <v>0</v>
      </c>
      <c r="P16" s="13">
        <v>34600</v>
      </c>
      <c r="Q16" s="15">
        <f t="shared" si="0"/>
        <v>2574240</v>
      </c>
      <c r="R16" s="15">
        <v>3175666.5</v>
      </c>
      <c r="S16" s="13">
        <v>34600</v>
      </c>
      <c r="T16" s="13"/>
    </row>
    <row r="17" spans="1:20" s="16" customFormat="1" ht="51" customHeight="1" x14ac:dyDescent="0.2">
      <c r="A17" s="13">
        <v>9</v>
      </c>
      <c r="B17" s="13" t="s">
        <v>33</v>
      </c>
      <c r="C17" s="14">
        <v>139.4</v>
      </c>
      <c r="D17" s="14">
        <v>0</v>
      </c>
      <c r="E17" s="13">
        <v>0</v>
      </c>
      <c r="F17" s="13">
        <v>0</v>
      </c>
      <c r="G17" s="13">
        <v>0</v>
      </c>
      <c r="H17" s="18">
        <v>139.4</v>
      </c>
      <c r="I17" s="15">
        <v>4727744</v>
      </c>
      <c r="J17" s="13">
        <v>34600</v>
      </c>
      <c r="K17" s="13">
        <v>0</v>
      </c>
      <c r="L17" s="13">
        <v>0</v>
      </c>
      <c r="M17" s="13">
        <v>0</v>
      </c>
      <c r="N17" s="14">
        <v>0</v>
      </c>
      <c r="O17" s="15">
        <v>0</v>
      </c>
      <c r="P17" s="13">
        <v>34600</v>
      </c>
      <c r="Q17" s="15">
        <f t="shared" si="0"/>
        <v>4727744</v>
      </c>
      <c r="R17" s="15">
        <v>2733483.2</v>
      </c>
      <c r="S17" s="13">
        <v>34600</v>
      </c>
      <c r="T17" s="13"/>
    </row>
    <row r="18" spans="1:20" s="16" customFormat="1" ht="48.75" customHeight="1" x14ac:dyDescent="0.2">
      <c r="A18" s="13">
        <v>10</v>
      </c>
      <c r="B18" s="13" t="s">
        <v>26</v>
      </c>
      <c r="C18" s="14">
        <v>715.33</v>
      </c>
      <c r="D18" s="14">
        <v>482.73</v>
      </c>
      <c r="E18" s="13">
        <v>0</v>
      </c>
      <c r="F18" s="13">
        <v>0</v>
      </c>
      <c r="G18" s="13">
        <v>0</v>
      </c>
      <c r="H18" s="18">
        <v>515.83000000000004</v>
      </c>
      <c r="I18" s="17">
        <v>17837338</v>
      </c>
      <c r="J18" s="13">
        <v>34600</v>
      </c>
      <c r="K18" s="13">
        <v>0</v>
      </c>
      <c r="L18" s="13">
        <v>0</v>
      </c>
      <c r="M18" s="13">
        <v>0</v>
      </c>
      <c r="N18" s="14">
        <v>199.5</v>
      </c>
      <c r="O18" s="15">
        <v>6241770</v>
      </c>
      <c r="P18" s="13">
        <v>34600</v>
      </c>
      <c r="Q18" s="15">
        <f t="shared" si="0"/>
        <v>24079108</v>
      </c>
      <c r="R18" s="15">
        <v>10537058.15</v>
      </c>
      <c r="S18" s="13">
        <v>34600</v>
      </c>
      <c r="T18" s="13"/>
    </row>
    <row r="19" spans="1:20" s="22" customFormat="1" ht="42.75" customHeight="1" x14ac:dyDescent="0.2">
      <c r="A19" s="21">
        <v>11</v>
      </c>
      <c r="B19" s="21" t="s">
        <v>27</v>
      </c>
      <c r="C19" s="19">
        <v>245.3</v>
      </c>
      <c r="D19" s="19">
        <v>123</v>
      </c>
      <c r="E19" s="21">
        <v>0</v>
      </c>
      <c r="F19" s="21">
        <v>0</v>
      </c>
      <c r="G19" s="21">
        <v>0</v>
      </c>
      <c r="H19" s="18">
        <v>245.3</v>
      </c>
      <c r="I19" s="17">
        <v>8487380</v>
      </c>
      <c r="J19" s="21">
        <v>34600</v>
      </c>
      <c r="K19" s="21">
        <v>0</v>
      </c>
      <c r="L19" s="21">
        <v>0</v>
      </c>
      <c r="M19" s="21">
        <v>0</v>
      </c>
      <c r="N19" s="19">
        <v>0</v>
      </c>
      <c r="O19" s="17">
        <v>0</v>
      </c>
      <c r="P19" s="21">
        <v>34600</v>
      </c>
      <c r="Q19" s="17">
        <f t="shared" si="0"/>
        <v>8487380</v>
      </c>
      <c r="R19" s="17">
        <v>5589789</v>
      </c>
      <c r="S19" s="21">
        <v>34600</v>
      </c>
      <c r="T19" s="21"/>
    </row>
    <row r="20" spans="1:20" s="16" customFormat="1" ht="48" customHeight="1" x14ac:dyDescent="0.2">
      <c r="A20" s="13">
        <v>12</v>
      </c>
      <c r="B20" s="13" t="s">
        <v>28</v>
      </c>
      <c r="C20" s="14">
        <v>146.69999999999999</v>
      </c>
      <c r="D20" s="14">
        <v>64.8</v>
      </c>
      <c r="E20" s="13">
        <v>0</v>
      </c>
      <c r="F20" s="13">
        <v>0</v>
      </c>
      <c r="G20" s="13">
        <v>0</v>
      </c>
      <c r="H20" s="14">
        <v>146.69999999999999</v>
      </c>
      <c r="I20" s="15">
        <v>5075820</v>
      </c>
      <c r="J20" s="13">
        <v>34600</v>
      </c>
      <c r="K20" s="13">
        <v>0</v>
      </c>
      <c r="L20" s="13">
        <v>0</v>
      </c>
      <c r="M20" s="13">
        <v>0</v>
      </c>
      <c r="N20" s="14">
        <v>0</v>
      </c>
      <c r="O20" s="15">
        <v>0</v>
      </c>
      <c r="P20" s="13">
        <v>34600</v>
      </c>
      <c r="Q20" s="15">
        <f t="shared" si="0"/>
        <v>5075820</v>
      </c>
      <c r="R20" s="15">
        <v>2934733.5</v>
      </c>
      <c r="S20" s="13">
        <v>34600</v>
      </c>
      <c r="T20" s="13"/>
    </row>
    <row r="21" spans="1:20" s="16" customFormat="1" ht="84" customHeight="1" x14ac:dyDescent="0.2">
      <c r="A21" s="32" t="s">
        <v>38</v>
      </c>
      <c r="B21" s="32"/>
      <c r="C21" s="14">
        <f>SUM(C9:C20)</f>
        <v>3785.28</v>
      </c>
      <c r="D21" s="14">
        <f>SUM(D9:D20)</f>
        <v>1612.12</v>
      </c>
      <c r="E21" s="13">
        <v>0</v>
      </c>
      <c r="F21" s="13">
        <v>0</v>
      </c>
      <c r="G21" s="13">
        <v>0</v>
      </c>
      <c r="H21" s="14">
        <f>SUM(H9:H20)</f>
        <v>3014.8</v>
      </c>
      <c r="I21" s="14">
        <f>SUM(I9:I20)</f>
        <v>103943244</v>
      </c>
      <c r="J21" s="13"/>
      <c r="K21" s="13">
        <v>0</v>
      </c>
      <c r="L21" s="13">
        <v>0</v>
      </c>
      <c r="M21" s="13">
        <v>0</v>
      </c>
      <c r="N21" s="14">
        <f>SUM(N9:N20)</f>
        <v>770.48</v>
      </c>
      <c r="O21" s="15">
        <f>SUM(O9:O20)</f>
        <v>25270638</v>
      </c>
      <c r="P21" s="13">
        <v>34600</v>
      </c>
      <c r="Q21" s="15">
        <f>SUM(Q9:Q20)</f>
        <v>129213882</v>
      </c>
      <c r="R21" s="15">
        <f>SUM(R9:R20)</f>
        <v>69445365.950000003</v>
      </c>
      <c r="S21" s="13"/>
      <c r="T21" s="13"/>
    </row>
    <row r="22" spans="1:20" s="11" customFormat="1" ht="26.25" x14ac:dyDescent="0.4">
      <c r="C22" s="20"/>
      <c r="D22" s="20"/>
      <c r="I22" s="20"/>
      <c r="J22" s="20"/>
      <c r="T22" s="11" t="s">
        <v>35</v>
      </c>
    </row>
    <row r="23" spans="1:20" s="11" customFormat="1" ht="80.25" customHeight="1" x14ac:dyDescent="0.4">
      <c r="A23" s="25" t="s">
        <v>39</v>
      </c>
      <c r="B23" s="25"/>
      <c r="C23" s="25"/>
      <c r="D23" s="25"/>
      <c r="E23" s="25"/>
      <c r="F23" s="25"/>
      <c r="G23" s="25"/>
      <c r="H23" s="25"/>
      <c r="I23" s="10"/>
      <c r="J23" s="10"/>
      <c r="K23" s="10"/>
      <c r="L23" s="10"/>
      <c r="M23" s="10"/>
      <c r="N23" s="10"/>
      <c r="O23" s="10"/>
      <c r="P23" s="10"/>
      <c r="Q23" s="26" t="s">
        <v>36</v>
      </c>
      <c r="R23" s="26"/>
      <c r="S23" s="26"/>
      <c r="T23" s="26"/>
    </row>
    <row r="24" spans="1:20" s="23" customFormat="1" ht="24" customHeight="1" x14ac:dyDescent="0.4">
      <c r="A24" s="23" t="s">
        <v>40</v>
      </c>
      <c r="C24" s="24"/>
      <c r="D24" s="24"/>
    </row>
  </sheetData>
  <mergeCells count="14">
    <mergeCell ref="A23:H23"/>
    <mergeCell ref="Q23:T23"/>
    <mergeCell ref="A2:T2"/>
    <mergeCell ref="P1:T1"/>
    <mergeCell ref="N3:P5"/>
    <mergeCell ref="Q3:Q6"/>
    <mergeCell ref="R3:R6"/>
    <mergeCell ref="A21:B21"/>
    <mergeCell ref="A3:A6"/>
    <mergeCell ref="B3:B6"/>
    <mergeCell ref="C3:D5"/>
    <mergeCell ref="E3:G5"/>
    <mergeCell ref="H3:J5"/>
    <mergeCell ref="K3:M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Ким Екатерина Игоревна</cp:lastModifiedBy>
  <cp:lastPrinted>2018-08-27T13:11:07Z</cp:lastPrinted>
  <dcterms:created xsi:type="dcterms:W3CDTF">2017-06-26T08:14:50Z</dcterms:created>
  <dcterms:modified xsi:type="dcterms:W3CDTF">2018-08-30T14:59:12Z</dcterms:modified>
</cp:coreProperties>
</file>